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RRace 2025-02-16" sheetId="1" r:id="rId1"/>
    <sheet name="Correctiefactoren" sheetId="2" r:id="rId3"/>
    <sheet name="IndividueleKlasseringen" sheetId="3" r:id="rId4"/>
  </sheets>
  <calcPr fullCalcOnLoad="1"/>
</workbook>
</file>

<file path=xl/sharedStrings.xml><?xml version="1.0" encoding="utf-8"?>
<sst xmlns="http://schemas.openxmlformats.org/spreadsheetml/2006/main" count="63" uniqueCount="63">
  <si>
    <t>Uitslagen RRRace 16 februari 2025</t>
  </si>
  <si>
    <t xml:space="preserve">Rang-
nr</t>
  </si>
  <si>
    <t xml:space="preserve">Ploeg-
nr</t>
  </si>
  <si>
    <t>Ploegnaam</t>
  </si>
  <si>
    <t>Boot</t>
  </si>
  <si>
    <t xml:space="preserve">Boot-
type</t>
  </si>
  <si>
    <t xml:space="preserve">Correctie-
factor</t>
  </si>
  <si>
    <t>Categorie</t>
  </si>
  <si>
    <t xml:space="preserve">Bruto
tijd</t>
  </si>
  <si>
    <t xml:space="preserve">Bruto
rang</t>
  </si>
  <si>
    <t xml:space="preserve">Gecorrigeerde
tijd</t>
  </si>
  <si>
    <t>Peter Schutte</t>
  </si>
  <si>
    <t>Jacobje</t>
  </si>
  <si>
    <t>C1x</t>
  </si>
  <si>
    <t>E</t>
  </si>
  <si>
    <t>Vincent Haaker</t>
  </si>
  <si>
    <t>Cheetah</t>
  </si>
  <si>
    <t>1x</t>
  </si>
  <si>
    <t>Edith Koot</t>
  </si>
  <si>
    <t>La Sagrada Família</t>
  </si>
  <si>
    <t>4*</t>
  </si>
  <si>
    <t>Thijs van der Heijden</t>
  </si>
  <si>
    <t>Waterkind</t>
  </si>
  <si>
    <t>8+</t>
  </si>
  <si>
    <t>Marjolein Brink</t>
  </si>
  <si>
    <t>Arwen</t>
  </si>
  <si>
    <t>Cato Liem</t>
  </si>
  <si>
    <t>Licht Actief</t>
  </si>
  <si>
    <t>2x</t>
  </si>
  <si>
    <t>Frans Hettinga</t>
  </si>
  <si>
    <t>Het Lelijke Eentje</t>
  </si>
  <si>
    <t>Wilko Pels</t>
  </si>
  <si>
    <t>Fluidesign</t>
  </si>
  <si>
    <t>Roza Huizing</t>
  </si>
  <si>
    <t>Foursitter</t>
  </si>
  <si>
    <t>Vincent Leclercq</t>
  </si>
  <si>
    <t>Moe</t>
  </si>
  <si>
    <t>O</t>
  </si>
  <si>
    <t>Gepubliceerd op 2025-02-16 12:04</t>
  </si>
  <si>
    <t>Correctiefactoren</t>
  </si>
  <si>
    <t>Cf Ploeg</t>
  </si>
  <si>
    <t>Boot/Roeier</t>
  </si>
  <si>
    <t>Cf B/R</t>
  </si>
  <si>
    <t>Lily Rigelsford</t>
  </si>
  <si>
    <t>La Sagrada Família (4*)</t>
  </si>
  <si>
    <t>Janneke Baede</t>
  </si>
  <si>
    <t>Marielle van der Vlies</t>
  </si>
  <si>
    <t>Monique Vonk</t>
  </si>
  <si>
    <t>Anne van Geemen</t>
  </si>
  <si>
    <t>Annouka Böekling</t>
  </si>
  <si>
    <t>Geertje van Gulik</t>
  </si>
  <si>
    <t>Helga Emke</t>
  </si>
  <si>
    <t>Elias de Korte</t>
  </si>
  <si>
    <t>Hugo van Duijnhoven</t>
  </si>
  <si>
    <t>Jasper Kampman</t>
  </si>
  <si>
    <t>Job Huisman</t>
  </si>
  <si>
    <t>Joris de Graaf</t>
  </si>
  <si>
    <t>Sjoerd Ritsma</t>
  </si>
  <si>
    <t>Tijmen van Beek</t>
  </si>
  <si>
    <t>Individuele klasseringen</t>
  </si>
  <si>
    <t>Ploeglid</t>
  </si>
  <si>
    <t>Cat.</t>
  </si>
  <si>
    <t>Klassering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</si>
</sst>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mm:ss.0"/>
  </numFmts>
  <fonts count="4">
    <font>
      <sz val="11"/>
      <name val="Calibri"/>
    </font>
    <font>
      <b/>
      <sz val="15"/>
      <name val="Calibri"/>
    </font>
    <font>
      <b/>
      <sz val="11"/>
      <name val="Calibri"/>
    </font>
    <font>
      <i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7">
    <xf numFmtId="0" applyNumberFormat="1" fontId="0" applyFont="1" xfId="0" applyProtection="1"/>
    <xf numFmtId="0" applyNumberFormat="1" fontId="1" applyFont="1" xfId="0" applyProtection="1"/>
    <xf numFmtId="0" applyNumberFormat="1" fontId="2" applyFont="1" xfId="0" applyProtection="1"/>
    <xf numFmtId="0" applyNumberFormat="1" fontId="2" applyFont="1" xfId="0" applyProtection="1">
      <alignment wrapText="1"/>
    </xf>
    <xf numFmtId="0" applyNumberFormat="1" fontId="0" applyFont="1" xfId="0" applyProtection="1" applyAlignment="1">
      <alignment horizontal="left"/>
    </xf>
    <xf numFmtId="0" applyNumberFormat="1" fontId="2" applyFont="1" xfId="0" applyProtection="1" applyAlignment="1">
      <alignment horizontal="left"/>
    </xf>
    <xf numFmtId="164" applyNumberFormat="1" fontId="0" applyFont="1" xfId="0" applyProtection="1" applyAlignment="1">
      <alignment horizontal="left"/>
    </xf>
    <xf numFmtId="165" applyNumberFormat="1" fontId="0" applyFont="1" xfId="0" applyProtection="1" applyAlignment="1">
      <alignment horizontal="left"/>
    </xf>
    <xf numFmtId="165" applyNumberFormat="1" fontId="2" applyFont="1" xfId="0" applyProtection="1" applyAlignment="1">
      <alignment horizontal="left"/>
    </xf>
    <xf numFmtId="0" applyNumberFormat="1" fontId="3" applyFont="1" xfId="0" applyProtection="1"/>
    <xf numFmtId="0" applyNumberFormat="1" fontId="0" applyFont="1" xfId="0" applyProtection="1" applyAlignment="1">
      <alignment horizontal="center"/>
    </xf>
    <xf numFmtId="164" applyNumberFormat="1" fontId="0" applyFont="1" xfId="0" applyProtection="1"/>
    <xf numFmtId="164" applyNumberFormat="1" fontId="0" applyFont="1" xfId="0" applyProtection="1" applyAlignment="1">
      <alignment horizontal="center"/>
    </xf>
    <xf numFmtId="164" applyNumberFormat="1" fontId="2" applyFont="1" xfId="0" applyProtection="1"/>
    <xf numFmtId="164" applyNumberFormat="1" fontId="2" applyFont="1" xfId="0" applyProtection="1" applyAlignment="1">
      <alignment horizontal="center"/>
    </xf>
    <xf numFmtId="0" applyNumberFormat="1" fontId="2" applyFont="1" xfId="0" applyProtection="1" applyAlignment="1">
      <alignment horizontal="right"/>
    </xf>
    <xf numFmtId="0" applyNumberFormat="1" fontId="2" applyFont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J15"/>
  <sheetViews>
    <sheetView workbookViewId="0"/>
  </sheetViews>
  <sheetFormatPr defaultRowHeight="15"/>
  <cols>
    <col min="1" max="1" width="8" customWidth="1"/>
    <col min="2" max="2" width="8" customWidth="1"/>
    <col min="3" max="3" width="24" customWidth="1"/>
    <col min="4" max="4" width="21" customWidth="1"/>
    <col min="5" max="5" width="8" customWidth="1"/>
    <col min="6" max="6" width="11" customWidth="1"/>
    <col min="7" max="7" width="10" customWidth="1"/>
    <col min="8" max="8" width="10" customWidth="1"/>
    <col min="9" max="9" width="8" customWidth="1"/>
    <col min="10" max="10" width="15" customWidth="1"/>
  </cols>
  <sheetData>
    <row r="1">
      <c r="A1" s="1" t="s">
        <v>0</v>
      </c>
    </row>
    <row r="3" ht="3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>
      <c r="A4" s="5">
        <v>1</v>
      </c>
      <c r="B4" s="4">
        <v>18</v>
      </c>
      <c r="C4" s="0" t="s">
        <v>11</v>
      </c>
      <c r="D4" s="0" t="s">
        <v>12</v>
      </c>
      <c r="E4" s="0" t="s">
        <v>13</v>
      </c>
      <c r="F4" s="6">
        <v>0.769</v>
      </c>
      <c r="G4" s="0" t="s">
        <v>14</v>
      </c>
      <c r="H4" s="7">
        <v>0.0104907407407407</v>
      </c>
      <c r="I4" s="4"/>
      <c r="J4" s="8">
        <v>0.00806712962962963</v>
      </c>
    </row>
    <row r="5">
      <c r="A5" s="5">
        <v>2</v>
      </c>
      <c r="B5" s="4">
        <v>14</v>
      </c>
      <c r="C5" s="0" t="s">
        <v>15</v>
      </c>
      <c r="D5" s="0" t="s">
        <v>16</v>
      </c>
      <c r="E5" s="0" t="s">
        <v>17</v>
      </c>
      <c r="F5" s="6">
        <v>0.867</v>
      </c>
      <c r="G5" s="0" t="s">
        <v>14</v>
      </c>
      <c r="H5" s="7">
        <v>0.00961805555555556</v>
      </c>
      <c r="I5" s="4"/>
      <c r="J5" s="8">
        <v>0.00833912037037037</v>
      </c>
    </row>
    <row r="6">
      <c r="A6" s="5">
        <v>3</v>
      </c>
      <c r="B6" s="4">
        <v>12</v>
      </c>
      <c r="C6" s="0" t="s">
        <v>18</v>
      </c>
      <c r="D6" s="0" t="s">
        <v>19</v>
      </c>
      <c r="E6" s="0" t="s">
        <v>20</v>
      </c>
      <c r="F6" s="6">
        <v>0.925</v>
      </c>
      <c r="G6" s="0" t="s">
        <v>14</v>
      </c>
      <c r="H6" s="7">
        <v>0.00906712962962963</v>
      </c>
      <c r="I6" s="4">
        <v>2</v>
      </c>
      <c r="J6" s="8">
        <v>0.00838657407407407</v>
      </c>
    </row>
    <row r="7">
      <c r="A7" s="5">
        <v>4</v>
      </c>
      <c r="B7" s="4">
        <v>11</v>
      </c>
      <c r="C7" s="0" t="s">
        <v>21</v>
      </c>
      <c r="D7" s="0" t="s">
        <v>22</v>
      </c>
      <c r="E7" s="0" t="s">
        <v>23</v>
      </c>
      <c r="F7" s="6">
        <v>1.193</v>
      </c>
      <c r="G7" s="0" t="s">
        <v>14</v>
      </c>
      <c r="H7" s="7">
        <v>0.00715393518518519</v>
      </c>
      <c r="I7" s="4">
        <v>1</v>
      </c>
      <c r="J7" s="8">
        <v>0.00853472222222222</v>
      </c>
    </row>
    <row r="8">
      <c r="A8" s="5">
        <v>5</v>
      </c>
      <c r="B8" s="4">
        <v>17</v>
      </c>
      <c r="C8" s="0" t="s">
        <v>24</v>
      </c>
      <c r="D8" s="0" t="s">
        <v>25</v>
      </c>
      <c r="E8" s="0" t="s">
        <v>17</v>
      </c>
      <c r="F8" s="6">
        <v>0.802</v>
      </c>
      <c r="G8" s="0" t="s">
        <v>14</v>
      </c>
      <c r="H8" s="7">
        <v>0.0113402777777778</v>
      </c>
      <c r="I8" s="4"/>
      <c r="J8" s="8">
        <v>0.00909490740740741</v>
      </c>
    </row>
    <row r="9">
      <c r="A9" s="5">
        <v>6</v>
      </c>
      <c r="B9" s="4">
        <v>13</v>
      </c>
      <c r="C9" s="0" t="s">
        <v>26</v>
      </c>
      <c r="D9" s="0" t="s">
        <v>27</v>
      </c>
      <c r="E9" s="0" t="s">
        <v>28</v>
      </c>
      <c r="F9" s="6">
        <v>0.948</v>
      </c>
      <c r="G9" s="0" t="s">
        <v>14</v>
      </c>
      <c r="H9" s="7">
        <v>0.00959953703703704</v>
      </c>
      <c r="I9" s="4">
        <v>3</v>
      </c>
      <c r="J9" s="8">
        <v>0.00910069444444444</v>
      </c>
    </row>
    <row r="10">
      <c r="A10" s="5">
        <v>7</v>
      </c>
      <c r="B10" s="4">
        <v>19</v>
      </c>
      <c r="C10" s="0" t="s">
        <v>29</v>
      </c>
      <c r="D10" s="0" t="s">
        <v>30</v>
      </c>
      <c r="E10" s="0" t="s">
        <v>13</v>
      </c>
      <c r="F10" s="6">
        <v>0.712</v>
      </c>
      <c r="G10" s="0" t="s">
        <v>14</v>
      </c>
      <c r="H10" s="7">
        <v>0.0128252314814815</v>
      </c>
      <c r="I10" s="4"/>
      <c r="J10" s="8">
        <v>0.00913194444444444</v>
      </c>
    </row>
    <row r="11">
      <c r="A11" s="5">
        <v>8</v>
      </c>
      <c r="B11" s="4">
        <v>16</v>
      </c>
      <c r="C11" s="0" t="s">
        <v>31</v>
      </c>
      <c r="D11" s="0" t="s">
        <v>32</v>
      </c>
      <c r="E11" s="0" t="s">
        <v>17</v>
      </c>
      <c r="F11" s="6">
        <v>0.892</v>
      </c>
      <c r="G11" s="0" t="s">
        <v>14</v>
      </c>
      <c r="H11" s="7">
        <v>0.0103634259259259</v>
      </c>
      <c r="I11" s="4"/>
      <c r="J11" s="8">
        <v>0.00924421296296296</v>
      </c>
    </row>
    <row r="12">
      <c r="A12" s="5"/>
      <c r="B12" s="4">
        <v>20</v>
      </c>
      <c r="C12" s="0" t="s">
        <v>33</v>
      </c>
      <c r="D12" s="0" t="s">
        <v>34</v>
      </c>
      <c r="E12" s="0" t="s">
        <v>20</v>
      </c>
      <c r="F12" s="6">
        <v>0.991</v>
      </c>
      <c r="G12" s="0" t="s">
        <v>14</v>
      </c>
      <c r="H12" s="7">
        <v>0</v>
      </c>
      <c r="I12" s="4"/>
      <c r="J12" s="8">
        <v>0</v>
      </c>
    </row>
    <row r="13">
      <c r="A13" s="5">
        <v>1</v>
      </c>
      <c r="B13" s="4">
        <v>15</v>
      </c>
      <c r="C13" s="0" t="s">
        <v>35</v>
      </c>
      <c r="D13" s="0" t="s">
        <v>36</v>
      </c>
      <c r="E13" s="0" t="s">
        <v>13</v>
      </c>
      <c r="F13" s="6">
        <v>0.891</v>
      </c>
      <c r="G13" s="0" t="s">
        <v>37</v>
      </c>
      <c r="H13" s="7">
        <v>0.0112199074074074</v>
      </c>
      <c r="I13" s="4"/>
      <c r="J13" s="8">
        <v>0.00999652777777778</v>
      </c>
    </row>
    <row r="15">
      <c r="A15" s="9" t="s">
        <v>38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D37"/>
  <sheetViews>
    <sheetView workbookViewId="0"/>
  </sheetViews>
  <sheetFormatPr defaultRowHeight="15"/>
  <cols>
    <col min="1" max="1" width="24" customWidth="1"/>
    <col min="2" max="2" width="9.140625" customWidth="1" style="11"/>
    <col min="3" max="3" width="24" customWidth="1"/>
    <col min="4" max="4" width="9.140625" customWidth="1" style="11"/>
  </cols>
  <sheetData>
    <row r="1">
      <c r="A1" s="1" t="s">
        <v>39</v>
      </c>
    </row>
    <row r="3" s="13" customFormat="1">
      <c r="A3" s="13" t="s">
        <v>3</v>
      </c>
      <c r="B3" s="14" t="s">
        <v>40</v>
      </c>
      <c r="C3" s="13" t="s">
        <v>41</v>
      </c>
      <c r="D3" s="14" t="s">
        <v>42</v>
      </c>
    </row>
    <row r="4">
      <c r="A4" s="0" t="s">
        <v>26</v>
      </c>
      <c r="B4" s="12" t="e">
        <f>ROUND(D4*POWER(AVERAGE(POWER(D5,3),POWER(D6,3)),1/3),3)</f>
        <v>#VALUE!</v>
      </c>
      <c r="C4" s="0" t="s">
        <v>27</v>
      </c>
      <c r="D4" s="12">
        <v>1.076</v>
      </c>
    </row>
    <row r="5">
      <c r="C5" s="0" t="s">
        <v>26</v>
      </c>
      <c r="D5" s="12">
        <v>0.881</v>
      </c>
    </row>
    <row r="6">
      <c r="C6" s="0" t="s">
        <v>43</v>
      </c>
      <c r="D6" s="12">
        <v>0.881</v>
      </c>
    </row>
    <row r="7">
      <c r="A7" s="0" t="s">
        <v>18</v>
      </c>
      <c r="B7" s="12" t="e">
        <f>ROUND(D7*POWER(AVERAGE(POWER(D8,3),POWER(D9,3),POWER(D10,3),POWER(D11,3)),1/3),3)</f>
        <v>#VALUE!</v>
      </c>
      <c r="C7" s="0" t="s">
        <v>44</v>
      </c>
      <c r="D7" s="12">
        <v>1.13</v>
      </c>
    </row>
    <row r="8">
      <c r="C8" s="0" t="s">
        <v>18</v>
      </c>
      <c r="D8" s="12">
        <v>0.81</v>
      </c>
    </row>
    <row r="9">
      <c r="C9" s="0" t="s">
        <v>45</v>
      </c>
      <c r="D9" s="12">
        <v>0.824</v>
      </c>
    </row>
    <row r="10">
      <c r="C10" s="0" t="s">
        <v>46</v>
      </c>
      <c r="D10" s="12">
        <v>0.824</v>
      </c>
    </row>
    <row r="11">
      <c r="C11" s="0" t="s">
        <v>47</v>
      </c>
      <c r="D11" s="12">
        <v>0.817</v>
      </c>
    </row>
    <row r="12">
      <c r="A12" s="0" t="s">
        <v>29</v>
      </c>
      <c r="B12" s="12" t="e">
        <f>ROUND(D12*POWER(AVERAGE(POWER(D13,3)),1/3),3)</f>
        <v>#VALUE!</v>
      </c>
      <c r="C12" s="0" t="s">
        <v>30</v>
      </c>
      <c r="D12" s="12">
        <v>0.9</v>
      </c>
    </row>
    <row r="13">
      <c r="C13" s="0" t="s">
        <v>29</v>
      </c>
      <c r="D13" s="12">
        <v>0.791</v>
      </c>
    </row>
    <row r="14">
      <c r="A14" s="0" t="s">
        <v>24</v>
      </c>
      <c r="B14" s="12" t="e">
        <f>ROUND(D14*POWER(AVERAGE(POWER(D15,3)),1/3),3)</f>
        <v>#VALUE!</v>
      </c>
      <c r="C14" s="0" t="s">
        <v>25</v>
      </c>
      <c r="D14" s="12">
        <v>1</v>
      </c>
    </row>
    <row r="15">
      <c r="C15" s="0" t="s">
        <v>24</v>
      </c>
      <c r="D15" s="12">
        <v>0.802</v>
      </c>
    </row>
    <row r="16">
      <c r="A16" s="0" t="s">
        <v>11</v>
      </c>
      <c r="B16" s="12" t="e">
        <f>ROUND(D16*POWER(AVERAGE(POWER(D17,3)),1/3),3)</f>
        <v>#VALUE!</v>
      </c>
      <c r="C16" s="0" t="s">
        <v>12</v>
      </c>
      <c r="D16" s="12">
        <v>0.9</v>
      </c>
    </row>
    <row r="17">
      <c r="C17" s="0" t="s">
        <v>11</v>
      </c>
      <c r="D17" s="12">
        <v>0.854</v>
      </c>
    </row>
    <row r="18">
      <c r="A18" s="0" t="s">
        <v>33</v>
      </c>
      <c r="B18" s="12" t="e">
        <f>ROUND(D18*POWER(AVERAGE(POWER(D19,3),POWER(D20,3),POWER(D21,3),POWER(D22,3)),1/3),3)</f>
        <v>#VALUE!</v>
      </c>
      <c r="C18" s="0" t="s">
        <v>34</v>
      </c>
      <c r="D18" s="12">
        <v>1.13</v>
      </c>
    </row>
    <row r="19">
      <c r="C19" s="0" t="s">
        <v>48</v>
      </c>
      <c r="D19" s="12">
        <v>0.88</v>
      </c>
    </row>
    <row r="20">
      <c r="C20" s="0" t="s">
        <v>49</v>
      </c>
      <c r="D20" s="12">
        <v>0.88</v>
      </c>
    </row>
    <row r="21">
      <c r="C21" s="0" t="s">
        <v>50</v>
      </c>
      <c r="D21" s="12">
        <v>0.862</v>
      </c>
    </row>
    <row r="22">
      <c r="C22" s="0" t="s">
        <v>51</v>
      </c>
      <c r="D22" s="12">
        <v>0.887</v>
      </c>
    </row>
    <row r="23">
      <c r="A23" s="0" t="s">
        <v>21</v>
      </c>
      <c r="B23" s="12" t="e">
        <f>ROUND(D23*POWER(AVERAGE(POWER(D24,3),POWER(D25,3),POWER(D26,3),POWER(D27,3),POWER(D28,3),POWER(D29,3),POWER(D30,3),POWER(D31,3)),1/3),3)</f>
        <v>#VALUE!</v>
      </c>
      <c r="C23" s="0" t="s">
        <v>22</v>
      </c>
      <c r="D23" s="12">
        <v>1.206</v>
      </c>
    </row>
    <row r="24">
      <c r="C24" s="0" t="s">
        <v>52</v>
      </c>
      <c r="D24" s="12">
        <v>0.984</v>
      </c>
    </row>
    <row r="25">
      <c r="C25" s="0" t="s">
        <v>53</v>
      </c>
      <c r="D25" s="12">
        <v>0.992</v>
      </c>
    </row>
    <row r="26">
      <c r="C26" s="0" t="s">
        <v>54</v>
      </c>
      <c r="D26" s="12">
        <v>0.986</v>
      </c>
    </row>
    <row r="27">
      <c r="C27" s="0" t="s">
        <v>55</v>
      </c>
      <c r="D27" s="12">
        <v>0.986</v>
      </c>
    </row>
    <row r="28">
      <c r="C28" s="0" t="s">
        <v>56</v>
      </c>
      <c r="D28" s="12">
        <v>0.992</v>
      </c>
    </row>
    <row r="29">
      <c r="C29" s="0" t="s">
        <v>57</v>
      </c>
      <c r="D29" s="12">
        <v>0.986</v>
      </c>
    </row>
    <row r="30">
      <c r="C30" s="0" t="s">
        <v>21</v>
      </c>
      <c r="D30" s="12">
        <v>0.992</v>
      </c>
    </row>
    <row r="31">
      <c r="C31" s="0" t="s">
        <v>58</v>
      </c>
      <c r="D31" s="12">
        <v>0.994</v>
      </c>
    </row>
    <row r="32">
      <c r="A32" s="0" t="s">
        <v>15</v>
      </c>
      <c r="B32" s="12" t="e">
        <f>ROUND(D32*POWER(AVERAGE(POWER(D33,3)),1/3),3)</f>
        <v>#VALUE!</v>
      </c>
      <c r="C32" s="0" t="s">
        <v>16</v>
      </c>
      <c r="D32" s="12">
        <v>1</v>
      </c>
    </row>
    <row r="33">
      <c r="C33" s="0" t="s">
        <v>15</v>
      </c>
      <c r="D33" s="12">
        <v>0.867</v>
      </c>
    </row>
    <row r="34">
      <c r="A34" s="0" t="s">
        <v>35</v>
      </c>
      <c r="B34" s="12" t="e">
        <f>ROUND(D34*POWER(AVERAGE(POWER(D35,3)),1/3),3)</f>
        <v>#VALUE!</v>
      </c>
      <c r="C34" s="0" t="s">
        <v>36</v>
      </c>
      <c r="D34" s="12">
        <v>0.9</v>
      </c>
    </row>
    <row r="35">
      <c r="C35" s="0" t="s">
        <v>35</v>
      </c>
      <c r="D35" s="12">
        <v>0.99</v>
      </c>
    </row>
    <row r="36">
      <c r="A36" s="0" t="s">
        <v>31</v>
      </c>
      <c r="B36" s="12" t="e">
        <f>ROUND(D36*POWER(AVERAGE(POWER(D37,3)),1/3),3)</f>
        <v>#VALUE!</v>
      </c>
      <c r="C36" s="0" t="s">
        <v>32</v>
      </c>
      <c r="D36" s="12">
        <v>1</v>
      </c>
    </row>
    <row r="37">
      <c r="C37" s="0" t="s">
        <v>31</v>
      </c>
      <c r="D37" s="12">
        <v>0.892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C27"/>
  <sheetViews>
    <sheetView workbookViewId="0"/>
  </sheetViews>
  <sheetFormatPr defaultRowHeight="15"/>
  <cols>
    <col min="1" max="1" width="24" customWidth="1"/>
    <col min="2" max="2" width="9.140625" customWidth="1" style="10"/>
    <col min="3" max="3" width="10" customWidth="1"/>
  </cols>
  <sheetData>
    <row r="1">
      <c r="A1" s="1" t="s">
        <v>59</v>
      </c>
    </row>
    <row r="3" s="2" customFormat="1">
      <c r="A3" s="2" t="s">
        <v>60</v>
      </c>
      <c r="B3" s="16" t="s">
        <v>61</v>
      </c>
      <c r="C3" s="15" t="s">
        <v>62</v>
      </c>
    </row>
    <row r="4">
      <c r="A4" s="0" t="s">
        <v>48</v>
      </c>
      <c r="B4" s="10" t="s">
        <v>14</v>
      </c>
    </row>
    <row r="5">
      <c r="A5" s="0" t="s">
        <v>49</v>
      </c>
      <c r="B5" s="10" t="s">
        <v>14</v>
      </c>
    </row>
    <row r="6">
      <c r="A6" s="0" t="s">
        <v>26</v>
      </c>
      <c r="B6" s="10" t="s">
        <v>14</v>
      </c>
      <c r="C6" s="0">
        <v>6</v>
      </c>
    </row>
    <row r="7">
      <c r="A7" s="0" t="s">
        <v>18</v>
      </c>
      <c r="B7" s="10" t="s">
        <v>14</v>
      </c>
      <c r="C7" s="0">
        <v>3</v>
      </c>
    </row>
    <row r="8">
      <c r="A8" s="0" t="s">
        <v>52</v>
      </c>
      <c r="B8" s="10" t="s">
        <v>14</v>
      </c>
      <c r="C8" s="0">
        <v>4</v>
      </c>
    </row>
    <row r="9">
      <c r="A9" s="0" t="s">
        <v>29</v>
      </c>
      <c r="B9" s="10" t="s">
        <v>14</v>
      </c>
      <c r="C9" s="0">
        <v>7</v>
      </c>
    </row>
    <row r="10">
      <c r="A10" s="0" t="s">
        <v>50</v>
      </c>
      <c r="B10" s="10" t="s">
        <v>14</v>
      </c>
    </row>
    <row r="11">
      <c r="A11" s="0" t="s">
        <v>51</v>
      </c>
      <c r="B11" s="10" t="s">
        <v>14</v>
      </c>
    </row>
    <row r="12">
      <c r="A12" s="0" t="s">
        <v>53</v>
      </c>
      <c r="B12" s="10" t="s">
        <v>14</v>
      </c>
      <c r="C12" s="0">
        <v>4</v>
      </c>
    </row>
    <row r="13">
      <c r="A13" s="0" t="s">
        <v>45</v>
      </c>
      <c r="B13" s="10" t="s">
        <v>14</v>
      </c>
      <c r="C13" s="0">
        <v>3</v>
      </c>
    </row>
    <row r="14">
      <c r="A14" s="0" t="s">
        <v>54</v>
      </c>
      <c r="B14" s="10" t="s">
        <v>14</v>
      </c>
      <c r="C14" s="0">
        <v>4</v>
      </c>
    </row>
    <row r="15">
      <c r="A15" s="0" t="s">
        <v>55</v>
      </c>
      <c r="B15" s="10" t="s">
        <v>14</v>
      </c>
      <c r="C15" s="0">
        <v>4</v>
      </c>
    </row>
    <row r="16">
      <c r="A16" s="0" t="s">
        <v>56</v>
      </c>
      <c r="B16" s="10" t="s">
        <v>14</v>
      </c>
      <c r="C16" s="0">
        <v>4</v>
      </c>
    </row>
    <row r="17">
      <c r="A17" s="0" t="s">
        <v>43</v>
      </c>
      <c r="B17" s="10" t="s">
        <v>14</v>
      </c>
      <c r="C17" s="0">
        <v>6</v>
      </c>
    </row>
    <row r="18">
      <c r="A18" s="0" t="s">
        <v>46</v>
      </c>
      <c r="B18" s="10" t="s">
        <v>14</v>
      </c>
      <c r="C18" s="0">
        <v>3</v>
      </c>
    </row>
    <row r="19">
      <c r="A19" s="0" t="s">
        <v>24</v>
      </c>
      <c r="B19" s="10" t="s">
        <v>14</v>
      </c>
      <c r="C19" s="0">
        <v>5</v>
      </c>
    </row>
    <row r="20">
      <c r="A20" s="0" t="s">
        <v>47</v>
      </c>
      <c r="B20" s="10" t="s">
        <v>14</v>
      </c>
      <c r="C20" s="0">
        <v>3</v>
      </c>
    </row>
    <row r="21">
      <c r="A21" s="0" t="s">
        <v>11</v>
      </c>
      <c r="B21" s="10" t="s">
        <v>14</v>
      </c>
      <c r="C21" s="0">
        <v>1</v>
      </c>
    </row>
    <row r="22">
      <c r="A22" s="0" t="s">
        <v>57</v>
      </c>
      <c r="B22" s="10" t="s">
        <v>14</v>
      </c>
      <c r="C22" s="0">
        <v>4</v>
      </c>
    </row>
    <row r="23">
      <c r="A23" s="0" t="s">
        <v>21</v>
      </c>
      <c r="B23" s="10" t="s">
        <v>14</v>
      </c>
      <c r="C23" s="0">
        <v>4</v>
      </c>
    </row>
    <row r="24">
      <c r="A24" s="0" t="s">
        <v>58</v>
      </c>
      <c r="B24" s="10" t="s">
        <v>14</v>
      </c>
      <c r="C24" s="0">
        <v>4</v>
      </c>
    </row>
    <row r="25">
      <c r="A25" s="0" t="s">
        <v>15</v>
      </c>
      <c r="B25" s="10" t="s">
        <v>14</v>
      </c>
      <c r="C25" s="0">
        <v>2</v>
      </c>
    </row>
    <row r="26">
      <c r="A26" s="0" t="s">
        <v>35</v>
      </c>
      <c r="B26" s="10" t="s">
        <v>37</v>
      </c>
      <c r="C26" s="0">
        <v>1</v>
      </c>
    </row>
    <row r="27">
      <c r="A27" s="0" t="s">
        <v>31</v>
      </c>
      <c r="B27" s="10" t="s">
        <v>14</v>
      </c>
      <c r="C27" s="0">
        <v>8</v>
      </c>
    </row>
  </sheetData>
  <headerFooter/>
</worksheet>
</file>